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aguerre\Desktop\"/>
    </mc:Choice>
  </mc:AlternateContent>
  <xr:revisionPtr revIDLastSave="0" documentId="13_ncr:1_{59605777-64E3-413C-BC93-BDCE3B10075F}" xr6:coauthVersionLast="36" xr6:coauthVersionMax="47" xr10:uidLastSave="{00000000-0000-0000-0000-000000000000}"/>
  <bookViews>
    <workbookView xWindow="-105" yWindow="-105" windowWidth="19425" windowHeight="11505" xr2:uid="{00000000-000D-0000-FFFF-FFFF00000000}"/>
  </bookViews>
  <sheets>
    <sheet name="Info per compilazione" sheetId="1" r:id="rId1"/>
    <sheet name="te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F23" i="2"/>
  <c r="G23" i="2"/>
  <c r="E24" i="2"/>
  <c r="F24" i="2" s="1"/>
  <c r="G24" i="2" s="1"/>
  <c r="E25" i="2"/>
  <c r="F25" i="2"/>
  <c r="G25" i="2"/>
  <c r="E37" i="2"/>
  <c r="F37" i="2" s="1"/>
  <c r="G37" i="2" s="1"/>
  <c r="B38" i="2"/>
  <c r="E32" i="2"/>
  <c r="F32" i="2" s="1"/>
  <c r="G32" i="2" s="1"/>
  <c r="E33" i="2"/>
  <c r="F33" i="2" s="1"/>
  <c r="G33" i="2" s="1"/>
  <c r="E34" i="2"/>
  <c r="F34" i="2" s="1"/>
  <c r="G34" i="2" s="1"/>
  <c r="E35" i="2"/>
  <c r="F35" i="2" s="1"/>
  <c r="G35" i="2" s="1"/>
  <c r="E36" i="2"/>
  <c r="F36" i="2" s="1"/>
  <c r="G36" i="2" s="1"/>
  <c r="E31" i="2"/>
  <c r="F31" i="2" s="1"/>
  <c r="G31" i="2" s="1"/>
  <c r="E30" i="2"/>
  <c r="F30" i="2" s="1"/>
  <c r="G30" i="2" s="1"/>
  <c r="E29" i="2"/>
  <c r="F29" i="2" s="1"/>
  <c r="G29" i="2" s="1"/>
  <c r="E28" i="2"/>
  <c r="F28" i="2" s="1"/>
  <c r="G28" i="2" s="1"/>
  <c r="E27" i="2"/>
  <c r="F27" i="2" s="1"/>
  <c r="G27" i="2" s="1"/>
  <c r="E26" i="2"/>
  <c r="F26" i="2" s="1"/>
  <c r="G26" i="2" s="1"/>
  <c r="E22" i="2"/>
  <c r="F22" i="2" s="1"/>
  <c r="G22" i="2" s="1"/>
  <c r="B16" i="2"/>
  <c r="E15" i="2"/>
  <c r="F15" i="2" s="1"/>
  <c r="G15" i="2" s="1"/>
  <c r="E14" i="2"/>
  <c r="F14" i="2" s="1"/>
  <c r="G14" i="2" s="1"/>
  <c r="E13" i="2"/>
  <c r="F13" i="2" s="1"/>
  <c r="G13" i="2" s="1"/>
  <c r="E12" i="2"/>
  <c r="F12" i="2" s="1"/>
  <c r="G12" i="2" s="1"/>
  <c r="E11" i="2"/>
  <c r="F11" i="2" s="1"/>
  <c r="G11" i="2" s="1"/>
  <c r="E10" i="2"/>
  <c r="F10" i="2" s="1"/>
  <c r="G10" i="2" s="1"/>
  <c r="E9" i="2"/>
  <c r="F9" i="2" s="1"/>
  <c r="G16" i="2" l="1"/>
  <c r="G17" i="2" s="1"/>
  <c r="G38" i="2"/>
  <c r="G39" i="2" s="1"/>
  <c r="G41" i="2" s="1"/>
  <c r="G9" i="2"/>
  <c r="G19" i="2" l="1"/>
</calcChain>
</file>

<file path=xl/sharedStrings.xml><?xml version="1.0" encoding="utf-8"?>
<sst xmlns="http://schemas.openxmlformats.org/spreadsheetml/2006/main" count="26" uniqueCount="22">
  <si>
    <t>INDICAZIONI PER LA COMPILAZIONE</t>
  </si>
  <si>
    <t xml:space="preserve">E' presente un unico foglio di calcolo che ognuno può compilare in base agli indicatori e ai punteggi relativi al proprio articolo e/o settore. </t>
  </si>
  <si>
    <t>MINISTERO DELLA CULTURA</t>
  </si>
  <si>
    <t>DIREZIONE GENERALE SPETTACOLO</t>
  </si>
  <si>
    <t>INDICATORI</t>
  </si>
  <si>
    <t>Vc-Vp</t>
  </si>
  <si>
    <t>PUNTEGGIO MAX INDICATORE DA DDG</t>
  </si>
  <si>
    <t>Valore dichiarato a preventivo (Vp)</t>
  </si>
  <si>
    <t>Valore dichiarato a consuntivo (Vc)</t>
  </si>
  <si>
    <t>Variazione</t>
  </si>
  <si>
    <t>QUALITA' INDICIZZATA</t>
  </si>
  <si>
    <t xml:space="preserve">TOTALE </t>
  </si>
  <si>
    <t xml:space="preserve">variazione percentuale media ponderata conseguita </t>
  </si>
  <si>
    <t>variazione percentuale consentita</t>
  </si>
  <si>
    <t>(Vc-Vp)/Vp</t>
  </si>
  <si>
    <t>E' possibile compilare solo i campi in bianco relativi a indicatori, punteggi e dati inseriti a preventivo e consuntivo. Le caselle grigie si compilano automaticamente.</t>
  </si>
  <si>
    <t xml:space="preserve">eccedenza stimata </t>
  </si>
  <si>
    <t>D.M. 463 del 23 dicembre 2024</t>
  </si>
  <si>
    <t>DIMENSIONE DELLE ATTIVITA'</t>
  </si>
  <si>
    <t>Si rammenta che:
• ai sensi dell'Allegato C, punto 3, gli indicatori di Qualità indicizzata afferenti a Capacità di riempimento delle sale, relativo al fenomeno Tasso di utilizzo delle sale, se previsti per il settore di competenza, sono esclusi dal calcolo della media ponderata delle variazioni preventivo-consuntivo, pertanto, non vanno inseriti tra le voci oggetto di calcolo;
• ai sensi dell'Allegato D, punto 3, l'indicatore "Spettatori", se previsto per il settore di competenza, è escluso dal calcolo della media ponderata delle variazioni preventivo-consuntivo, pertanto, non va inserito tra le voci oggetto di calcolo;
• come previsto dal D.M. 463 del 23 dicembre 2024, le variazioni positive non vengono considerate ai fini del calcolo della media ponderata delle variazioni percentuali degli indicatori.</t>
  </si>
  <si>
    <t>Il presente documento ha esclusivamente finalità esplicative e illustrative della normativa vigente. Non sostituisce in alcun modo il contenuto del decreto ministeriale né quello della piattaforma DOS-Cultura.</t>
  </si>
  <si>
    <r>
      <t>Le schede della presente cartella permettono di simulare il calcolo della variazione percentuale media ponderata dei valori di Qualità indicizzata e Dimensione delle attività tra preventivo e consuntivo, secondo le disposizioni di cui al</t>
    </r>
    <r>
      <rPr>
        <b/>
        <sz val="11"/>
        <rFont val="Calibri"/>
        <family val="2"/>
        <scheme val="minor"/>
      </rPr>
      <t xml:space="preserve"> D.M. n. 463 del 23 dicembre 2024, art. 6.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</si>
</sst>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0" fillId="2" borderId="0" xfId="0" applyFill="1" applyAlignment="1">
      <alignment vertical="center"/>
    </xf>
    <xf numFmtId="164" fontId="3" fillId="6" borderId="2" xfId="1" applyNumberFormat="1" applyFont="1" applyFill="1" applyBorder="1" applyProtection="1"/>
    <xf numFmtId="10" fontId="3" fillId="6" borderId="0" xfId="1" applyNumberFormat="1" applyFont="1" applyFill="1" applyProtection="1"/>
    <xf numFmtId="10" fontId="10" fillId="6" borderId="0" xfId="1" applyNumberFormat="1" applyFont="1" applyFill="1" applyProtection="1"/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0" fontId="9" fillId="6" borderId="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0" fillId="7" borderId="0" xfId="0" applyFill="1"/>
    <xf numFmtId="0" fontId="7" fillId="6" borderId="0" xfId="0" applyFont="1" applyFill="1"/>
    <xf numFmtId="0" fontId="0" fillId="6" borderId="0" xfId="0" applyFill="1"/>
    <xf numFmtId="9" fontId="3" fillId="6" borderId="0" xfId="0" applyNumberFormat="1" applyFont="1" applyFill="1"/>
    <xf numFmtId="0" fontId="11" fillId="6" borderId="0" xfId="0" applyFont="1" applyFill="1"/>
    <xf numFmtId="0" fontId="7" fillId="7" borderId="0" xfId="0" applyFont="1" applyFill="1"/>
    <xf numFmtId="0" fontId="3" fillId="4" borderId="0" xfId="0" applyFont="1" applyFill="1"/>
    <xf numFmtId="0" fontId="2" fillId="3" borderId="0" xfId="0" applyFont="1" applyFill="1"/>
    <xf numFmtId="0" fontId="4" fillId="3" borderId="0" xfId="0" applyFont="1" applyFill="1"/>
    <xf numFmtId="0" fontId="0" fillId="3" borderId="0" xfId="0" applyFill="1"/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3" fillId="7" borderId="0" xfId="0" applyFont="1" applyFill="1"/>
    <xf numFmtId="10" fontId="0" fillId="6" borderId="0" xfId="1" applyNumberFormat="1" applyFont="1" applyFill="1" applyProtection="1"/>
    <xf numFmtId="2" fontId="0" fillId="6" borderId="0" xfId="0" applyNumberFormat="1" applyFill="1"/>
    <xf numFmtId="4" fontId="0" fillId="0" borderId="0" xfId="0" applyNumberFormat="1" applyAlignment="1" applyProtection="1">
      <alignment vertical="center"/>
      <protection locked="0"/>
    </xf>
    <xf numFmtId="2" fontId="3" fillId="6" borderId="3" xfId="0" applyNumberFormat="1" applyFont="1" applyFill="1" applyBorder="1"/>
    <xf numFmtId="0" fontId="15" fillId="3" borderId="0" xfId="2" applyFont="1" applyFill="1"/>
    <xf numFmtId="0" fontId="0" fillId="7" borderId="0" xfId="0" applyFill="1" applyAlignment="1">
      <alignment vertical="top" wrapText="1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7" borderId="0" xfId="0" applyFill="1" applyAlignment="1">
      <alignment horizontal="left" wrapText="1"/>
    </xf>
  </cellXfs>
  <cellStyles count="3">
    <cellStyle name="Collegamento ipertestuale" xfId="2" builtinId="8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spettacolo.cultura.gov.it/wp-content/uploads/2025/01/Punteggi-massimi-indicatori-qualita-indicizzata-ALLEGATO-C_All-8.pdf" TargetMode="External"/><Relationship Id="rId2" Type="http://schemas.openxmlformats.org/officeDocument/2006/relationships/hyperlink" Target="https://spettacolo.cultura.gov.it/wp-content/uploads/2025/01/PUNTEGGI-massimi-indicatori-dimensione-delle-attivita_All-9.pdf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609600</xdr:colOff>
      <xdr:row>5</xdr:row>
      <xdr:rowOff>101564</xdr:rowOff>
    </xdr:from>
    <xdr:to>
      <xdr:col>23</xdr:col>
      <xdr:colOff>213400</xdr:colOff>
      <xdr:row>33</xdr:row>
      <xdr:rowOff>48125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0604190-703D-ACDE-EC6A-5DD96FBE0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0400" y="1333464"/>
          <a:ext cx="8316000" cy="5953661"/>
        </a:xfrm>
        <a:prstGeom prst="rect">
          <a:avLst/>
        </a:prstGeom>
      </xdr:spPr>
    </xdr:pic>
    <xdr:clientData/>
  </xdr:twoCellAnchor>
  <xdr:twoCellAnchor>
    <xdr:from>
      <xdr:col>7</xdr:col>
      <xdr:colOff>333375</xdr:colOff>
      <xdr:row>1</xdr:row>
      <xdr:rowOff>25400</xdr:rowOff>
    </xdr:from>
    <xdr:to>
      <xdr:col>26</xdr:col>
      <xdr:colOff>85725</xdr:colOff>
      <xdr:row>49</xdr:row>
      <xdr:rowOff>66041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B286FFF5-C6FA-4B2E-8457-CE361F677E9D}"/>
            </a:ext>
          </a:extLst>
        </xdr:cNvPr>
        <xdr:cNvSpPr/>
      </xdr:nvSpPr>
      <xdr:spPr>
        <a:xfrm>
          <a:off x="10106025" y="215900"/>
          <a:ext cx="10972800" cy="9565641"/>
        </a:xfrm>
        <a:prstGeom prst="rect">
          <a:avLst/>
        </a:prstGeom>
        <a:noFill/>
        <a:ln w="57150">
          <a:solidFill>
            <a:schemeClr val="accent4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400" b="1" i="1">
              <a:solidFill>
                <a:schemeClr val="tx1"/>
              </a:solidFill>
            </a:rPr>
            <a:t>Indicazioni</a:t>
          </a:r>
          <a:r>
            <a:rPr lang="it-IT" sz="1400" b="1" i="1" baseline="0">
              <a:solidFill>
                <a:schemeClr val="tx1"/>
              </a:solidFill>
            </a:rPr>
            <a:t> per la compilazione </a:t>
          </a:r>
          <a:endParaRPr lang="it-IT" sz="1400" b="1" i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532041</xdr:colOff>
      <xdr:row>6</xdr:row>
      <xdr:rowOff>621573</xdr:rowOff>
    </xdr:from>
    <xdr:to>
      <xdr:col>10</xdr:col>
      <xdr:colOff>547370</xdr:colOff>
      <xdr:row>26</xdr:row>
      <xdr:rowOff>41911</xdr:rowOff>
    </xdr:to>
    <xdr:sp macro="" textlink="">
      <xdr:nvSpPr>
        <xdr:cNvPr id="4" name="Fumetto: rettangolo con angoli arrotondati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06E093-39D9-4BDB-BAF8-32A13810D0CA}"/>
            </a:ext>
          </a:extLst>
        </xdr:cNvPr>
        <xdr:cNvSpPr/>
      </xdr:nvSpPr>
      <xdr:spPr>
        <a:xfrm>
          <a:off x="10342791" y="2034448"/>
          <a:ext cx="1777454" cy="3341463"/>
        </a:xfrm>
        <a:prstGeom prst="wedgeRoundRectCallout">
          <a:avLst>
            <a:gd name="adj1" fmla="val 72502"/>
            <a:gd name="adj2" fmla="val -4125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/>
            <a:t>Inserire</a:t>
          </a:r>
          <a:r>
            <a:rPr lang="it-IT" sz="1100" baseline="0"/>
            <a:t> gli indicatori di dimensione delle attività riportati nell'Allegato D e nel DDG dei punteggi per l'articolo/settore di appartenenza (link)</a:t>
          </a:r>
        </a:p>
        <a:p>
          <a:pPr algn="l"/>
          <a:endParaRPr lang="it-IT" sz="1100" baseline="0"/>
        </a:p>
        <a:p>
          <a:pPr algn="l"/>
          <a:r>
            <a:rPr lang="it-IT" sz="1100" baseline="0"/>
            <a:t>NB. SI RICODA CHE l'INDICATORE SPETTATORI NON DEVE ESSERE INSERITO PERCHè NON CONSIDERATO PER IL CALCOLO DELLA VARIAZIONE </a:t>
          </a:r>
          <a:r>
            <a:rPr lang="it-IT" sz="1100" cap="all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(allegato d)</a:t>
          </a:r>
          <a:endParaRPr lang="it-IT" sz="1100"/>
        </a:p>
      </xdr:txBody>
    </xdr:sp>
    <xdr:clientData/>
  </xdr:twoCellAnchor>
  <xdr:twoCellAnchor>
    <xdr:from>
      <xdr:col>12</xdr:col>
      <xdr:colOff>352516</xdr:colOff>
      <xdr:row>10</xdr:row>
      <xdr:rowOff>166551</xdr:rowOff>
    </xdr:from>
    <xdr:to>
      <xdr:col>16</xdr:col>
      <xdr:colOff>532222</xdr:colOff>
      <xdr:row>17</xdr:row>
      <xdr:rowOff>97791</xdr:rowOff>
    </xdr:to>
    <xdr:sp macro="" textlink="">
      <xdr:nvSpPr>
        <xdr:cNvPr id="5" name="Fumetto: rettangolo con angoli arrotondati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AAA901-5B2B-43C3-B2D2-AC9A1E1DA4F1}"/>
            </a:ext>
          </a:extLst>
        </xdr:cNvPr>
        <xdr:cNvSpPr/>
      </xdr:nvSpPr>
      <xdr:spPr>
        <a:xfrm>
          <a:off x="13385891" y="2912926"/>
          <a:ext cx="2592706" cy="1153615"/>
        </a:xfrm>
        <a:prstGeom prst="wedgeRoundRectCallout">
          <a:avLst>
            <a:gd name="adj1" fmla="val 22933"/>
            <a:gd name="adj2" fmla="val -8519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aseline="0"/>
            <a:t>Inserire il punteggio associato a ciascun indicatore della dimensione delle attività come contenuto nel ddg dei punteggi per l'articolo/settore di appartenenza (link)</a:t>
          </a:r>
          <a:endParaRPr lang="it-IT" sz="1100"/>
        </a:p>
      </xdr:txBody>
    </xdr:sp>
    <xdr:clientData/>
  </xdr:twoCellAnchor>
  <xdr:twoCellAnchor>
    <xdr:from>
      <xdr:col>22</xdr:col>
      <xdr:colOff>98517</xdr:colOff>
      <xdr:row>12</xdr:row>
      <xdr:rowOff>46537</xdr:rowOff>
    </xdr:from>
    <xdr:to>
      <xdr:col>25</xdr:col>
      <xdr:colOff>570956</xdr:colOff>
      <xdr:row>15</xdr:row>
      <xdr:rowOff>96069</xdr:rowOff>
    </xdr:to>
    <xdr:sp macro="" textlink="">
      <xdr:nvSpPr>
        <xdr:cNvPr id="6" name="Fumetto: rettangolo con angoli arrotondati 5">
          <a:extLst>
            <a:ext uri="{FF2B5EF4-FFF2-40B4-BE49-F238E27FC236}">
              <a16:creationId xmlns:a16="http://schemas.microsoft.com/office/drawing/2014/main" id="{5B9F4F54-54CD-4EFB-8D73-159D7772F06B}"/>
            </a:ext>
          </a:extLst>
        </xdr:cNvPr>
        <xdr:cNvSpPr/>
      </xdr:nvSpPr>
      <xdr:spPr>
        <a:xfrm>
          <a:off x="18719892" y="3285037"/>
          <a:ext cx="2234564" cy="621032"/>
        </a:xfrm>
        <a:prstGeom prst="wedgeRoundRectCallout">
          <a:avLst>
            <a:gd name="adj1" fmla="val -170649"/>
            <a:gd name="adj2" fmla="val -20174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aseline="0"/>
            <a:t>Compilare con il dato dichiatato a preventivo per ciascun indicatore</a:t>
          </a:r>
          <a:endParaRPr lang="it-IT" sz="1100"/>
        </a:p>
      </xdr:txBody>
    </xdr:sp>
    <xdr:clientData/>
  </xdr:twoCellAnchor>
  <xdr:twoCellAnchor>
    <xdr:from>
      <xdr:col>22</xdr:col>
      <xdr:colOff>132444</xdr:colOff>
      <xdr:row>6</xdr:row>
      <xdr:rowOff>485685</xdr:rowOff>
    </xdr:from>
    <xdr:to>
      <xdr:col>25</xdr:col>
      <xdr:colOff>523513</xdr:colOff>
      <xdr:row>7</xdr:row>
      <xdr:rowOff>185604</xdr:rowOff>
    </xdr:to>
    <xdr:sp macro="" textlink="">
      <xdr:nvSpPr>
        <xdr:cNvPr id="7" name="Fumetto: rettangolo con angoli arrotondati 6">
          <a:extLst>
            <a:ext uri="{FF2B5EF4-FFF2-40B4-BE49-F238E27FC236}">
              <a16:creationId xmlns:a16="http://schemas.microsoft.com/office/drawing/2014/main" id="{F625F69E-4F4D-4221-A2FF-FAED4933858F}"/>
            </a:ext>
          </a:extLst>
        </xdr:cNvPr>
        <xdr:cNvSpPr/>
      </xdr:nvSpPr>
      <xdr:spPr>
        <a:xfrm>
          <a:off x="18753819" y="1898560"/>
          <a:ext cx="2153194" cy="573044"/>
        </a:xfrm>
        <a:prstGeom prst="wedgeRoundRectCallout">
          <a:avLst>
            <a:gd name="adj1" fmla="val -135532"/>
            <a:gd name="adj2" fmla="val 1598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aseline="0"/>
            <a:t>Compilare con il dato dichiatato a consuntivo per ciascun indicatore</a:t>
          </a:r>
          <a:endParaRPr lang="it-IT" sz="1100"/>
        </a:p>
      </xdr:txBody>
    </xdr:sp>
    <xdr:clientData/>
  </xdr:twoCellAnchor>
  <xdr:twoCellAnchor>
    <xdr:from>
      <xdr:col>8</xdr:col>
      <xdr:colOff>253276</xdr:colOff>
      <xdr:row>38</xdr:row>
      <xdr:rowOff>168276</xdr:rowOff>
    </xdr:from>
    <xdr:to>
      <xdr:col>16</xdr:col>
      <xdr:colOff>214630</xdr:colOff>
      <xdr:row>47</xdr:row>
      <xdr:rowOff>83006</xdr:rowOff>
    </xdr:to>
    <xdr:sp macro="" textlink="">
      <xdr:nvSpPr>
        <xdr:cNvPr id="8" name="Fumetto: rettangolo con angoli arrotondati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3535D0-2993-4780-BF24-B5C3E6C56331}"/>
            </a:ext>
          </a:extLst>
        </xdr:cNvPr>
        <xdr:cNvSpPr/>
      </xdr:nvSpPr>
      <xdr:spPr>
        <a:xfrm>
          <a:off x="10873651" y="7280276"/>
          <a:ext cx="4787354" cy="1486355"/>
        </a:xfrm>
        <a:prstGeom prst="wedgeRoundRectCallout">
          <a:avLst>
            <a:gd name="adj1" fmla="val -7415"/>
            <a:gd name="adj2" fmla="val -21787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/>
            <a:t>Inserire</a:t>
          </a:r>
          <a:r>
            <a:rPr lang="it-IT" sz="1100" baseline="0"/>
            <a:t> gli indicatori di qualità indicizzata  riportati nell'Allegato C e nel DDG dei punteggi per l'articolo/settore di appartenenza (link)</a:t>
          </a:r>
        </a:p>
        <a:p>
          <a:pPr algn="l"/>
          <a:endParaRPr lang="it-IT" sz="1100" baseline="0"/>
        </a:p>
        <a:p>
          <a:pPr algn="l"/>
          <a:r>
            <a:rPr lang="it-IT" sz="1100" baseline="0"/>
            <a:t>NB. SI RICODA CHE L'INDICATORE </a:t>
          </a:r>
          <a:r>
            <a:rPr lang="it-IT" sz="1100" cap="all" baseline="0"/>
            <a:t>Capacità di riempimento sale (</a:t>
          </a:r>
          <a:r>
            <a:rPr lang="it-IT" sz="1100" b="0" i="0" u="none" strike="noStrike" baseline="0">
              <a:solidFill>
                <a:schemeClr val="lt1"/>
              </a:solidFill>
              <a:latin typeface="+mn-lt"/>
              <a:ea typeface="+mn-ea"/>
              <a:cs typeface="+mn-cs"/>
            </a:rPr>
            <a:t>relativo al fenomeno Tasso di utilizzo delle sale) </a:t>
          </a:r>
          <a:r>
            <a:rPr lang="it-IT" sz="1100" cap="all" baseline="0"/>
            <a:t>NON VA INSERITO PERCHè NON CONSIDERATO PER IL CALCOLO DELLA VARIAZIONE (allegato c)</a:t>
          </a:r>
        </a:p>
      </xdr:txBody>
    </xdr:sp>
    <xdr:clientData/>
  </xdr:twoCellAnchor>
  <xdr:twoCellAnchor>
    <xdr:from>
      <xdr:col>18</xdr:col>
      <xdr:colOff>296636</xdr:colOff>
      <xdr:row>39</xdr:row>
      <xdr:rowOff>82096</xdr:rowOff>
    </xdr:from>
    <xdr:to>
      <xdr:col>22</xdr:col>
      <xdr:colOff>474437</xdr:colOff>
      <xdr:row>45</xdr:row>
      <xdr:rowOff>10796</xdr:rowOff>
    </xdr:to>
    <xdr:sp macro="" textlink="">
      <xdr:nvSpPr>
        <xdr:cNvPr id="9" name="Fumetto: rettangolo con angoli arrotondati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5D75E9-A20E-43A6-B92A-1E71ED535CEF}"/>
            </a:ext>
          </a:extLst>
        </xdr:cNvPr>
        <xdr:cNvSpPr/>
      </xdr:nvSpPr>
      <xdr:spPr>
        <a:xfrm>
          <a:off x="16568511" y="7892596"/>
          <a:ext cx="2527301" cy="1071700"/>
        </a:xfrm>
        <a:prstGeom prst="wedgeRoundRectCallout">
          <a:avLst>
            <a:gd name="adj1" fmla="val -103047"/>
            <a:gd name="adj2" fmla="val -26484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aseline="0"/>
            <a:t>Inserire il punteggio associato a ciascun indicatore di qualità indicizzata come contenuto nel ddg dei punteggi per l'articolo/settore di appartenenza (link)</a:t>
          </a:r>
          <a:endParaRPr lang="it-IT" sz="1100"/>
        </a:p>
      </xdr:txBody>
    </xdr:sp>
    <xdr:clientData/>
  </xdr:twoCellAnchor>
  <xdr:twoCellAnchor>
    <xdr:from>
      <xdr:col>22</xdr:col>
      <xdr:colOff>139792</xdr:colOff>
      <xdr:row>31</xdr:row>
      <xdr:rowOff>90987</xdr:rowOff>
    </xdr:from>
    <xdr:to>
      <xdr:col>26</xdr:col>
      <xdr:colOff>24856</xdr:colOff>
      <xdr:row>34</xdr:row>
      <xdr:rowOff>160839</xdr:rowOff>
    </xdr:to>
    <xdr:sp macro="" textlink="">
      <xdr:nvSpPr>
        <xdr:cNvPr id="10" name="Fumetto: rettangolo con angoli arrotondati 9">
          <a:extLst>
            <a:ext uri="{FF2B5EF4-FFF2-40B4-BE49-F238E27FC236}">
              <a16:creationId xmlns:a16="http://schemas.microsoft.com/office/drawing/2014/main" id="{58F3AD68-C1C1-4535-9C2B-7B9D90EBEB72}"/>
            </a:ext>
          </a:extLst>
        </xdr:cNvPr>
        <xdr:cNvSpPr/>
      </xdr:nvSpPr>
      <xdr:spPr>
        <a:xfrm>
          <a:off x="18761167" y="6377487"/>
          <a:ext cx="2234564" cy="641352"/>
        </a:xfrm>
        <a:prstGeom prst="wedgeRoundRectCallout">
          <a:avLst>
            <a:gd name="adj1" fmla="val -170092"/>
            <a:gd name="adj2" fmla="val -32674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aseline="0"/>
            <a:t>Compilare con il dato dichiatato a preventivo per ciascun indicatore</a:t>
          </a:r>
          <a:endParaRPr lang="it-IT" sz="1100"/>
        </a:p>
      </xdr:txBody>
    </xdr:sp>
    <xdr:clientData/>
  </xdr:twoCellAnchor>
  <xdr:twoCellAnchor>
    <xdr:from>
      <xdr:col>22</xdr:col>
      <xdr:colOff>114664</xdr:colOff>
      <xdr:row>21</xdr:row>
      <xdr:rowOff>18960</xdr:rowOff>
    </xdr:from>
    <xdr:to>
      <xdr:col>25</xdr:col>
      <xdr:colOff>505733</xdr:colOff>
      <xdr:row>27</xdr:row>
      <xdr:rowOff>88449</xdr:rowOff>
    </xdr:to>
    <xdr:sp macro="" textlink="">
      <xdr:nvSpPr>
        <xdr:cNvPr id="11" name="Fumetto: rettangolo con angoli arrotondati 10">
          <a:extLst>
            <a:ext uri="{FF2B5EF4-FFF2-40B4-BE49-F238E27FC236}">
              <a16:creationId xmlns:a16="http://schemas.microsoft.com/office/drawing/2014/main" id="{332C56C7-5F68-42D4-B3DE-91EE95205DF0}"/>
            </a:ext>
          </a:extLst>
        </xdr:cNvPr>
        <xdr:cNvSpPr/>
      </xdr:nvSpPr>
      <xdr:spPr>
        <a:xfrm>
          <a:off x="18736039" y="4971960"/>
          <a:ext cx="2153194" cy="640989"/>
        </a:xfrm>
        <a:prstGeom prst="wedgeRoundRectCallout">
          <a:avLst>
            <a:gd name="adj1" fmla="val -138420"/>
            <a:gd name="adj2" fmla="val -10741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aseline="0"/>
            <a:t>Compilare con il dato dichiatato a consuntivo per ciascun indicatore</a:t>
          </a:r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pettacolo.cultura.gov.it/wp-content/uploads/2025/01/D.M.-23-dicembre-2024-n.-46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9"/>
  <sheetViews>
    <sheetView tabSelected="1" topLeftCell="A2" workbookViewId="0">
      <selection activeCell="A5" sqref="A5:N5"/>
    </sheetView>
  </sheetViews>
  <sheetFormatPr defaultColWidth="8.7109375" defaultRowHeight="15" x14ac:dyDescent="0.25"/>
  <cols>
    <col min="1" max="15" width="8.7109375" style="11"/>
    <col min="16" max="16" width="105.85546875" style="11" customWidth="1"/>
    <col min="17" max="16384" width="8.7109375" style="11"/>
  </cols>
  <sheetData>
    <row r="3" spans="1:16" ht="18.75" x14ac:dyDescent="0.25">
      <c r="A3" s="32" t="s">
        <v>0</v>
      </c>
      <c r="B3" s="32"/>
      <c r="C3" s="32"/>
      <c r="D3" s="32"/>
      <c r="E3" s="32"/>
      <c r="F3" s="32"/>
      <c r="G3" s="1"/>
      <c r="H3" s="1"/>
      <c r="I3" s="1"/>
      <c r="J3" s="1"/>
      <c r="K3" s="1"/>
      <c r="L3" s="1"/>
      <c r="M3" s="1"/>
      <c r="N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6" ht="68.45" customHeight="1" x14ac:dyDescent="0.25">
      <c r="A5" s="33" t="s">
        <v>21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6" ht="50.45" customHeight="1" x14ac:dyDescent="0.25">
      <c r="A6" s="34" t="s">
        <v>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34.44999999999999" customHeight="1" x14ac:dyDescent="0.25">
      <c r="A7" s="33" t="s">
        <v>19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P7" s="30"/>
    </row>
    <row r="8" spans="1:16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6" ht="40.35" customHeight="1" x14ac:dyDescent="0.25">
      <c r="A9" s="31" t="s">
        <v>20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</sheetData>
  <mergeCells count="6">
    <mergeCell ref="A9:N9"/>
    <mergeCell ref="A3:F3"/>
    <mergeCell ref="A5:N5"/>
    <mergeCell ref="A6:N6"/>
    <mergeCell ref="A7:N7"/>
    <mergeCell ref="A8:N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1"/>
  <sheetViews>
    <sheetView zoomScale="80" zoomScaleNormal="80" workbookViewId="0">
      <selection activeCell="A33" sqref="A33"/>
    </sheetView>
  </sheetViews>
  <sheetFormatPr defaultColWidth="8.85546875" defaultRowHeight="15" x14ac:dyDescent="0.25"/>
  <cols>
    <col min="1" max="1" width="55.140625" style="11" bestFit="1" customWidth="1"/>
    <col min="2" max="2" width="22.85546875" style="11" customWidth="1"/>
    <col min="3" max="4" width="15.140625" style="11" bestFit="1" customWidth="1"/>
    <col min="5" max="5" width="8.5703125" style="11" bestFit="1" customWidth="1"/>
    <col min="6" max="6" width="15.85546875" style="11" customWidth="1"/>
    <col min="7" max="7" width="13.5703125" style="11" bestFit="1" customWidth="1"/>
    <col min="8" max="16384" width="8.85546875" style="11"/>
  </cols>
  <sheetData>
    <row r="1" spans="1:22" x14ac:dyDescent="0.25">
      <c r="A1" s="18" t="s">
        <v>2</v>
      </c>
      <c r="B1" s="18"/>
      <c r="C1" s="18"/>
      <c r="D1" s="18"/>
      <c r="E1" s="18"/>
      <c r="F1" s="18"/>
      <c r="G1" s="18"/>
    </row>
    <row r="2" spans="1:22" x14ac:dyDescent="0.25">
      <c r="A2" s="18" t="s">
        <v>3</v>
      </c>
      <c r="B2" s="18"/>
      <c r="C2" s="18"/>
      <c r="D2" s="18"/>
      <c r="E2" s="18"/>
      <c r="F2" s="18"/>
      <c r="G2" s="18"/>
    </row>
    <row r="3" spans="1:22" x14ac:dyDescent="0.25">
      <c r="A3" s="29" t="s">
        <v>17</v>
      </c>
      <c r="B3" s="19"/>
      <c r="C3" s="18"/>
      <c r="D3" s="18"/>
      <c r="E3" s="18"/>
      <c r="F3" s="18"/>
      <c r="G3" s="18"/>
    </row>
    <row r="4" spans="1:22" ht="37.35" customHeight="1" x14ac:dyDescent="0.25">
      <c r="A4" s="20"/>
      <c r="B4" s="20"/>
      <c r="C4" s="20"/>
      <c r="D4" s="20"/>
      <c r="E4" s="20"/>
      <c r="F4" s="20"/>
      <c r="G4" s="20"/>
      <c r="L4" s="36" t="s">
        <v>15</v>
      </c>
      <c r="M4" s="36"/>
      <c r="N4" s="36"/>
      <c r="O4" s="36"/>
      <c r="P4" s="36"/>
      <c r="Q4" s="36"/>
      <c r="R4" s="36"/>
      <c r="S4" s="36"/>
      <c r="T4" s="36"/>
      <c r="U4" s="36"/>
      <c r="V4" s="36"/>
    </row>
    <row r="7" spans="1:22" s="23" customFormat="1" ht="68.45" customHeight="1" x14ac:dyDescent="0.25">
      <c r="A7" s="21" t="s">
        <v>4</v>
      </c>
      <c r="B7" s="21" t="s">
        <v>6</v>
      </c>
      <c r="C7" s="21" t="s">
        <v>7</v>
      </c>
      <c r="D7" s="21" t="s">
        <v>8</v>
      </c>
      <c r="E7" s="21" t="s">
        <v>5</v>
      </c>
      <c r="F7" s="21" t="s">
        <v>14</v>
      </c>
      <c r="G7" s="22" t="s">
        <v>9</v>
      </c>
    </row>
    <row r="8" spans="1:22" s="24" customFormat="1" x14ac:dyDescent="0.25">
      <c r="A8" s="17" t="s">
        <v>18</v>
      </c>
      <c r="B8" s="17"/>
      <c r="C8" s="17"/>
      <c r="D8" s="17"/>
      <c r="E8" s="17"/>
      <c r="F8" s="17"/>
      <c r="G8" s="17"/>
    </row>
    <row r="9" spans="1:22" x14ac:dyDescent="0.25">
      <c r="A9" s="5"/>
      <c r="B9" s="6"/>
      <c r="C9" s="7"/>
      <c r="D9" s="7"/>
      <c r="E9" s="13">
        <f>D9-C9</f>
        <v>0</v>
      </c>
      <c r="F9" s="25" t="str">
        <f>IF(E9&lt;0,IFERROR(E9/C9,""),"")</f>
        <v/>
      </c>
      <c r="G9" s="26" t="str">
        <f>IFERROR(B9*F9,"")</f>
        <v/>
      </c>
    </row>
    <row r="10" spans="1:22" x14ac:dyDescent="0.25">
      <c r="A10" s="6"/>
      <c r="B10" s="6"/>
      <c r="C10" s="7"/>
      <c r="D10" s="7"/>
      <c r="E10" s="13">
        <f t="shared" ref="E10:E14" si="0">D10-C10</f>
        <v>0</v>
      </c>
      <c r="F10" s="25" t="str">
        <f t="shared" ref="F10:F14" si="1">IF(E10&lt;0,IFERROR(E10/C10,""),"")</f>
        <v/>
      </c>
      <c r="G10" s="26" t="str">
        <f t="shared" ref="G10:G14" si="2">IFERROR(B10*F10,"")</f>
        <v/>
      </c>
    </row>
    <row r="11" spans="1:22" x14ac:dyDescent="0.25">
      <c r="A11" s="6"/>
      <c r="B11" s="6"/>
      <c r="C11" s="27"/>
      <c r="D11" s="7"/>
      <c r="E11" s="13">
        <f t="shared" si="0"/>
        <v>0</v>
      </c>
      <c r="F11" s="25" t="str">
        <f t="shared" si="1"/>
        <v/>
      </c>
      <c r="G11" s="26" t="str">
        <f t="shared" si="2"/>
        <v/>
      </c>
    </row>
    <row r="12" spans="1:22" x14ac:dyDescent="0.25">
      <c r="A12" s="6"/>
      <c r="B12" s="6"/>
      <c r="C12" s="7"/>
      <c r="D12" s="7"/>
      <c r="E12" s="13">
        <f t="shared" si="0"/>
        <v>0</v>
      </c>
      <c r="F12" s="25" t="str">
        <f t="shared" si="1"/>
        <v/>
      </c>
      <c r="G12" s="26" t="str">
        <f t="shared" si="2"/>
        <v/>
      </c>
    </row>
    <row r="13" spans="1:22" x14ac:dyDescent="0.25">
      <c r="A13" s="6"/>
      <c r="B13" s="6"/>
      <c r="C13" s="7"/>
      <c r="D13" s="7"/>
      <c r="E13" s="13">
        <f t="shared" si="0"/>
        <v>0</v>
      </c>
      <c r="F13" s="25" t="str">
        <f t="shared" si="1"/>
        <v/>
      </c>
      <c r="G13" s="26" t="str">
        <f t="shared" si="2"/>
        <v/>
      </c>
    </row>
    <row r="14" spans="1:22" x14ac:dyDescent="0.25">
      <c r="A14" s="6"/>
      <c r="B14" s="6"/>
      <c r="C14" s="7"/>
      <c r="D14" s="7"/>
      <c r="E14" s="13">
        <f t="shared" si="0"/>
        <v>0</v>
      </c>
      <c r="F14" s="25" t="str">
        <f t="shared" si="1"/>
        <v/>
      </c>
      <c r="G14" s="26" t="str">
        <f t="shared" si="2"/>
        <v/>
      </c>
    </row>
    <row r="15" spans="1:22" x14ac:dyDescent="0.25">
      <c r="A15" s="6"/>
      <c r="B15" s="6"/>
      <c r="C15" s="7"/>
      <c r="D15" s="7"/>
      <c r="E15" s="13">
        <f t="shared" ref="E15" si="3">D15-C15</f>
        <v>0</v>
      </c>
      <c r="F15" s="25" t="str">
        <f t="shared" ref="F15" si="4">IF(E15&lt;0,IFERROR(E15/C15,""),"")</f>
        <v/>
      </c>
      <c r="G15" s="26" t="str">
        <f t="shared" ref="G15" si="5">IFERROR(B15*F15,"")</f>
        <v/>
      </c>
    </row>
    <row r="16" spans="1:22" x14ac:dyDescent="0.25">
      <c r="A16" s="8" t="s">
        <v>11</v>
      </c>
      <c r="B16" s="9">
        <f>SUM(B9:B15)</f>
        <v>0</v>
      </c>
      <c r="C16" s="9"/>
      <c r="D16" s="9"/>
      <c r="E16" s="9"/>
      <c r="F16" s="2"/>
      <c r="G16" s="28">
        <f>SUM(G9:G15)</f>
        <v>0</v>
      </c>
    </row>
    <row r="17" spans="1:7" x14ac:dyDescent="0.25">
      <c r="A17" s="12" t="s">
        <v>12</v>
      </c>
      <c r="B17" s="13"/>
      <c r="C17" s="13"/>
      <c r="D17" s="13"/>
      <c r="E17" s="13"/>
      <c r="F17" s="13"/>
      <c r="G17" s="3" t="str">
        <f>IFERROR(G16/B16,"")</f>
        <v/>
      </c>
    </row>
    <row r="18" spans="1:7" x14ac:dyDescent="0.25">
      <c r="A18" s="12" t="s">
        <v>13</v>
      </c>
      <c r="B18" s="13"/>
      <c r="C18" s="13"/>
      <c r="D18" s="13"/>
      <c r="E18" s="13"/>
      <c r="F18" s="13"/>
      <c r="G18" s="14">
        <v>-0.1</v>
      </c>
    </row>
    <row r="19" spans="1:7" x14ac:dyDescent="0.25">
      <c r="A19" s="15" t="s">
        <v>16</v>
      </c>
      <c r="B19" s="13"/>
      <c r="C19" s="13"/>
      <c r="D19" s="13"/>
      <c r="E19" s="13"/>
      <c r="F19" s="13"/>
      <c r="G19" s="4" t="e">
        <f>IF((G17-G18)&gt;0,"",(G17-G18))</f>
        <v>#VALUE!</v>
      </c>
    </row>
    <row r="20" spans="1:7" x14ac:dyDescent="0.25">
      <c r="A20" s="16"/>
    </row>
    <row r="21" spans="1:7" x14ac:dyDescent="0.25">
      <c r="A21" s="17" t="s">
        <v>10</v>
      </c>
      <c r="B21" s="17"/>
      <c r="C21" s="17"/>
      <c r="D21" s="17"/>
      <c r="E21" s="17"/>
      <c r="F21" s="17"/>
      <c r="G21" s="17"/>
    </row>
    <row r="22" spans="1:7" x14ac:dyDescent="0.25">
      <c r="A22" s="6"/>
      <c r="B22" s="6"/>
      <c r="C22" s="7"/>
      <c r="D22" s="7"/>
      <c r="E22" s="13">
        <f>D22-C22</f>
        <v>0</v>
      </c>
      <c r="F22" s="25" t="str">
        <f>IF(E22&lt;0,IFERROR(E22/C22,""),"")</f>
        <v/>
      </c>
      <c r="G22" s="26" t="str">
        <f>IFERROR(B22*F22,"")</f>
        <v/>
      </c>
    </row>
    <row r="23" spans="1:7" x14ac:dyDescent="0.25">
      <c r="A23" s="6"/>
      <c r="B23" s="6"/>
      <c r="C23" s="7"/>
      <c r="D23" s="7"/>
      <c r="E23" s="13">
        <f t="shared" ref="E23:E25" si="6">D23-C23</f>
        <v>0</v>
      </c>
      <c r="F23" s="25" t="str">
        <f t="shared" ref="F23:F25" si="7">IF(E23&lt;0,IFERROR(E23/C23,""),"")</f>
        <v/>
      </c>
      <c r="G23" s="26" t="str">
        <f t="shared" ref="G23:G25" si="8">IFERROR(B23*F23,"")</f>
        <v/>
      </c>
    </row>
    <row r="24" spans="1:7" x14ac:dyDescent="0.25">
      <c r="A24" s="6"/>
      <c r="B24" s="6"/>
      <c r="C24" s="7"/>
      <c r="D24" s="7"/>
      <c r="E24" s="13">
        <f t="shared" si="6"/>
        <v>0</v>
      </c>
      <c r="F24" s="25" t="str">
        <f t="shared" si="7"/>
        <v/>
      </c>
      <c r="G24" s="26" t="str">
        <f t="shared" si="8"/>
        <v/>
      </c>
    </row>
    <row r="25" spans="1:7" x14ac:dyDescent="0.25">
      <c r="A25" s="6"/>
      <c r="B25" s="6"/>
      <c r="C25" s="7"/>
      <c r="D25" s="7"/>
      <c r="E25" s="13">
        <f t="shared" si="6"/>
        <v>0</v>
      </c>
      <c r="F25" s="25" t="str">
        <f t="shared" si="7"/>
        <v/>
      </c>
      <c r="G25" s="26" t="str">
        <f t="shared" si="8"/>
        <v/>
      </c>
    </row>
    <row r="26" spans="1:7" x14ac:dyDescent="0.25">
      <c r="A26" s="6"/>
      <c r="B26" s="6"/>
      <c r="C26" s="7"/>
      <c r="D26" s="7"/>
      <c r="E26" s="13">
        <f t="shared" ref="E26:E31" si="9">D26-C26</f>
        <v>0</v>
      </c>
      <c r="F26" s="25" t="str">
        <f t="shared" ref="F26:F31" si="10">IF(E26&lt;0,IFERROR(E26/C26,""),"")</f>
        <v/>
      </c>
      <c r="G26" s="26" t="str">
        <f t="shared" ref="G26:G31" si="11">IFERROR(B26*F26,"")</f>
        <v/>
      </c>
    </row>
    <row r="27" spans="1:7" x14ac:dyDescent="0.25">
      <c r="A27" s="6"/>
      <c r="B27" s="6"/>
      <c r="C27" s="7"/>
      <c r="D27" s="7"/>
      <c r="E27" s="13">
        <f t="shared" si="9"/>
        <v>0</v>
      </c>
      <c r="F27" s="25" t="str">
        <f t="shared" si="10"/>
        <v/>
      </c>
      <c r="G27" s="26" t="str">
        <f t="shared" si="11"/>
        <v/>
      </c>
    </row>
    <row r="28" spans="1:7" x14ac:dyDescent="0.25">
      <c r="A28" s="6"/>
      <c r="B28" s="6"/>
      <c r="C28" s="7"/>
      <c r="D28" s="7"/>
      <c r="E28" s="13">
        <f t="shared" si="9"/>
        <v>0</v>
      </c>
      <c r="F28" s="25" t="str">
        <f t="shared" si="10"/>
        <v/>
      </c>
      <c r="G28" s="26" t="str">
        <f t="shared" si="11"/>
        <v/>
      </c>
    </row>
    <row r="29" spans="1:7" x14ac:dyDescent="0.25">
      <c r="A29" s="6"/>
      <c r="B29" s="6"/>
      <c r="C29" s="7"/>
      <c r="D29" s="7"/>
      <c r="E29" s="13">
        <f t="shared" si="9"/>
        <v>0</v>
      </c>
      <c r="F29" s="25" t="str">
        <f t="shared" si="10"/>
        <v/>
      </c>
      <c r="G29" s="26" t="str">
        <f t="shared" si="11"/>
        <v/>
      </c>
    </row>
    <row r="30" spans="1:7" x14ac:dyDescent="0.25">
      <c r="A30" s="6"/>
      <c r="B30" s="6"/>
      <c r="C30" s="7"/>
      <c r="D30" s="7"/>
      <c r="E30" s="13">
        <f t="shared" si="9"/>
        <v>0</v>
      </c>
      <c r="F30" s="25" t="str">
        <f t="shared" si="10"/>
        <v/>
      </c>
      <c r="G30" s="26" t="str">
        <f t="shared" si="11"/>
        <v/>
      </c>
    </row>
    <row r="31" spans="1:7" x14ac:dyDescent="0.25">
      <c r="A31" s="6"/>
      <c r="B31" s="6"/>
      <c r="C31" s="7"/>
      <c r="D31" s="7"/>
      <c r="E31" s="13">
        <f t="shared" si="9"/>
        <v>0</v>
      </c>
      <c r="F31" s="25" t="str">
        <f t="shared" si="10"/>
        <v/>
      </c>
      <c r="G31" s="26" t="str">
        <f t="shared" si="11"/>
        <v/>
      </c>
    </row>
    <row r="32" spans="1:7" x14ac:dyDescent="0.25">
      <c r="A32" s="6"/>
      <c r="B32" s="6"/>
      <c r="C32" s="7"/>
      <c r="D32" s="7"/>
      <c r="E32" s="13">
        <f>D32-C32</f>
        <v>0</v>
      </c>
      <c r="F32" s="25" t="str">
        <f>IF(E32&lt;0,IFERROR(E32/C32,""),"")</f>
        <v/>
      </c>
      <c r="G32" s="26" t="str">
        <f>IFERROR(B32*F32,"")</f>
        <v/>
      </c>
    </row>
    <row r="33" spans="1:7" x14ac:dyDescent="0.25">
      <c r="A33" s="6"/>
      <c r="B33" s="6"/>
      <c r="C33" s="7"/>
      <c r="D33" s="7"/>
      <c r="E33" s="13">
        <f t="shared" ref="E33:E36" si="12">D33-C33</f>
        <v>0</v>
      </c>
      <c r="F33" s="25" t="str">
        <f t="shared" ref="F33:F36" si="13">IF(E33&lt;0,IFERROR(E33/C33,""),"")</f>
        <v/>
      </c>
      <c r="G33" s="26" t="str">
        <f t="shared" ref="G33:G36" si="14">IFERROR(B33*F33,"")</f>
        <v/>
      </c>
    </row>
    <row r="34" spans="1:7" x14ac:dyDescent="0.25">
      <c r="A34" s="6"/>
      <c r="B34" s="6"/>
      <c r="C34" s="7"/>
      <c r="D34" s="7"/>
      <c r="E34" s="13">
        <f t="shared" si="12"/>
        <v>0</v>
      </c>
      <c r="F34" s="25" t="str">
        <f t="shared" si="13"/>
        <v/>
      </c>
      <c r="G34" s="26" t="str">
        <f t="shared" si="14"/>
        <v/>
      </c>
    </row>
    <row r="35" spans="1:7" x14ac:dyDescent="0.25">
      <c r="A35" s="6"/>
      <c r="B35" s="6"/>
      <c r="C35" s="7"/>
      <c r="D35" s="7"/>
      <c r="E35" s="13">
        <f t="shared" si="12"/>
        <v>0</v>
      </c>
      <c r="F35" s="25" t="str">
        <f t="shared" si="13"/>
        <v/>
      </c>
      <c r="G35" s="26" t="str">
        <f t="shared" si="14"/>
        <v/>
      </c>
    </row>
    <row r="36" spans="1:7" x14ac:dyDescent="0.25">
      <c r="A36" s="6"/>
      <c r="B36" s="6"/>
      <c r="C36" s="7"/>
      <c r="D36" s="7"/>
      <c r="E36" s="13">
        <f t="shared" si="12"/>
        <v>0</v>
      </c>
      <c r="F36" s="25" t="str">
        <f t="shared" si="13"/>
        <v/>
      </c>
      <c r="G36" s="26" t="str">
        <f t="shared" si="14"/>
        <v/>
      </c>
    </row>
    <row r="37" spans="1:7" x14ac:dyDescent="0.25">
      <c r="A37" s="6"/>
      <c r="B37" s="6"/>
      <c r="C37" s="7"/>
      <c r="D37" s="7"/>
      <c r="E37" s="13">
        <f t="shared" ref="E37" si="15">D37-C37</f>
        <v>0</v>
      </c>
      <c r="F37" s="25" t="str">
        <f t="shared" ref="F37" si="16">IF(E37&lt;0,IFERROR(E37/C37,""),"")</f>
        <v/>
      </c>
      <c r="G37" s="26" t="str">
        <f t="shared" ref="G37" si="17">IFERROR(B37*F37,"")</f>
        <v/>
      </c>
    </row>
    <row r="38" spans="1:7" x14ac:dyDescent="0.25">
      <c r="A38" s="8" t="s">
        <v>11</v>
      </c>
      <c r="B38" s="9">
        <f>SUM(B22:B37)</f>
        <v>0</v>
      </c>
      <c r="C38" s="9"/>
      <c r="D38" s="9"/>
      <c r="E38" s="9"/>
      <c r="F38" s="2"/>
      <c r="G38" s="10">
        <f>SUM(G22:G37)</f>
        <v>0</v>
      </c>
    </row>
    <row r="39" spans="1:7" x14ac:dyDescent="0.25">
      <c r="A39" s="12" t="s">
        <v>12</v>
      </c>
      <c r="B39" s="13"/>
      <c r="C39" s="13"/>
      <c r="D39" s="13"/>
      <c r="E39" s="13"/>
      <c r="F39" s="13"/>
      <c r="G39" s="3" t="str">
        <f>IFERROR(G38/B38,"")</f>
        <v/>
      </c>
    </row>
    <row r="40" spans="1:7" x14ac:dyDescent="0.25">
      <c r="A40" s="12" t="s">
        <v>13</v>
      </c>
      <c r="B40" s="13"/>
      <c r="C40" s="13"/>
      <c r="D40" s="13"/>
      <c r="E40" s="13"/>
      <c r="F40" s="13"/>
      <c r="G40" s="14">
        <v>-0.1</v>
      </c>
    </row>
    <row r="41" spans="1:7" x14ac:dyDescent="0.25">
      <c r="A41" s="15" t="s">
        <v>16</v>
      </c>
      <c r="B41" s="13"/>
      <c r="C41" s="13"/>
      <c r="D41" s="13"/>
      <c r="E41" s="13"/>
      <c r="F41" s="13"/>
      <c r="G41" s="4" t="e">
        <f>IF((G39-G40)&gt;0,"",(G39-G40))</f>
        <v>#VALUE!</v>
      </c>
    </row>
  </sheetData>
  <sheetProtection sheet="1" objects="1" scenarios="1" selectLockedCells="1"/>
  <mergeCells count="1">
    <mergeCell ref="L4:V4"/>
  </mergeCells>
  <hyperlinks>
    <hyperlink ref="A3" r:id="rId1" xr:uid="{EF9848A4-C64D-4918-B2F3-48C9031F00FB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0DB5A466FE1D4A81AA7C5CAF557E99" ma:contentTypeVersion="3" ma:contentTypeDescription="Creare un nuovo documento." ma:contentTypeScope="" ma:versionID="c7b51a6ec908e34326523e8c81b4a6df">
  <xsd:schema xmlns:xsd="http://www.w3.org/2001/XMLSchema" xmlns:xs="http://www.w3.org/2001/XMLSchema" xmlns:p="http://schemas.microsoft.com/office/2006/metadata/properties" xmlns:ns2="193ace1c-04af-4d75-93dd-cfd2ec526522" targetNamespace="http://schemas.microsoft.com/office/2006/metadata/properties" ma:root="true" ma:fieldsID="02d574de03e2f750c68c8ef4bda733a4" ns2:_="">
    <xsd:import namespace="193ace1c-04af-4d75-93dd-cfd2ec526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ace1c-04af-4d75-93dd-cfd2ec526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DF08B4-92CD-40C4-BEFC-2F9F9CA8B5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3ace1c-04af-4d75-93dd-cfd2ec526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2D1563-1927-4935-9CCA-1B6D9B600CD6}">
  <ds:schemaRefs>
    <ds:schemaRef ds:uri="193ace1c-04af-4d75-93dd-cfd2ec526522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47CCE7-6938-4613-995C-28BEF45BD0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Info per compilazione</vt:lpstr>
      <vt:lpstr>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Tibaldi</dc:creator>
  <cp:lastModifiedBy>Aguerre Matilde</cp:lastModifiedBy>
  <dcterms:created xsi:type="dcterms:W3CDTF">2023-01-03T10:02:25Z</dcterms:created>
  <dcterms:modified xsi:type="dcterms:W3CDTF">2025-12-16T09:14:38Z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0x010100680DB5A466FE1D4A81AA7C5CAF557E99</vt:lpwstr>
  </property>
  <property fmtid="{D5CDD505-2E9C-101B-9397-08002B2CF9AE}" pid="3" name="MediaServiceImageTags">
    <vt:lpwstr/>
  </property>
</Properties>
</file>